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Vultur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J17" i="1"/>
  <c r="J18" i="1"/>
  <c r="J19" i="1"/>
  <c r="J20" i="1"/>
  <c r="D21" i="1"/>
  <c r="E21" i="1"/>
  <c r="F21" i="1"/>
  <c r="G21" i="1"/>
  <c r="H21" i="1"/>
  <c r="I21" i="1"/>
  <c r="J21" i="1"/>
  <c r="K21" i="1"/>
  <c r="J22" i="1"/>
  <c r="J23" i="1"/>
  <c r="D24" i="1"/>
  <c r="E24" i="1"/>
  <c r="F24" i="1"/>
  <c r="G24" i="1"/>
  <c r="H24" i="1"/>
  <c r="I24" i="1"/>
  <c r="J24" i="1"/>
  <c r="K24" i="1"/>
  <c r="J25" i="1"/>
  <c r="J26" i="1"/>
  <c r="H12" i="1" l="1"/>
  <c r="J14" i="1"/>
  <c r="H13" i="1"/>
  <c r="G12" i="1"/>
  <c r="G11" i="1" s="1"/>
  <c r="G13" i="1"/>
  <c r="F12" i="1"/>
  <c r="F11" i="1" s="1"/>
  <c r="F13" i="1"/>
  <c r="K12" i="1"/>
  <c r="K11" i="1" s="1"/>
  <c r="K13" i="1"/>
  <c r="E12" i="1"/>
  <c r="E11" i="1" s="1"/>
  <c r="E13" i="1"/>
  <c r="I12" i="1"/>
  <c r="I11" i="1" s="1"/>
  <c r="I13" i="1"/>
  <c r="D12" i="1"/>
  <c r="D11" i="1" s="1"/>
  <c r="D13" i="1"/>
  <c r="J15" i="1"/>
  <c r="J13" i="1" l="1"/>
  <c r="H11" i="1"/>
  <c r="J11" i="1" s="1"/>
  <c r="J12" i="1"/>
</calcChain>
</file>

<file path=xl/sharedStrings.xml><?xml version="1.0" encoding="utf-8"?>
<sst xmlns="http://schemas.openxmlformats.org/spreadsheetml/2006/main" count="74" uniqueCount="73">
  <si>
    <t>JUDETUL  VASLUI</t>
  </si>
  <si>
    <t>COMUNA VULTURESTI</t>
  </si>
  <si>
    <t>Biroul contabilitate</t>
  </si>
  <si>
    <t xml:space="preserve"> Anexa 7</t>
  </si>
  <si>
    <t>Cont de executie - Detalierea cheltuielilor - Trimestrul: 3, Anul: 2017</t>
  </si>
  <si>
    <t>Capitolul: 66.02.50.50 - Alte institutii si actiuni sanitare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</si>
  <si>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</si>
  <si>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</si>
  <si>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</si>
  <si>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</si>
  <si>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</si>
  <si>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</si>
  <si>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</si>
  <si>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</si>
  <si>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</si>
  <si>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</si>
  <si>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</si>
  <si>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</si>
  <si>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</si>
  <si>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</si>
  <si>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</si>
  <si>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</si>
  <si>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</si>
  <si>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</si>
  <si>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</si>
  <si>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</si>
  <si>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</si>
  <si>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</si>
  <si>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</si>
  <si>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</si>
  <si>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</si>
  <si>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</si>
  <si>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</si>
  <si>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</si>
  <si>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</si>
  <si>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43</t>
  </si>
  <si>
    <t>Furnituri de birou</t>
  </si>
  <si>
    <t>20.01.01</t>
  </si>
  <si>
    <t>44</t>
  </si>
  <si>
    <t>Materiale pentru curatenie</t>
  </si>
  <si>
    <t>20.01.02</t>
  </si>
  <si>
    <t>45</t>
  </si>
  <si>
    <t>Incalzit, Iluminat si forta motrica</t>
  </si>
  <si>
    <t>20.01.03</t>
  </si>
  <si>
    <t>51</t>
  </si>
  <si>
    <t xml:space="preserve">Materiale si prestari de servicii cu caracter functional </t>
  </si>
  <si>
    <t>20.01.09</t>
  </si>
  <si>
    <t>52</t>
  </si>
  <si>
    <t>Alte bunuri si servicii pentru intretinere si functionare</t>
  </si>
  <si>
    <t>20.01.30</t>
  </si>
  <si>
    <t>62</t>
  </si>
  <si>
    <t>Bunuri de natura obiectelor de inventar  (cod 20.05.01+20.05.03+20.05.30)</t>
  </si>
  <si>
    <t>20.05</t>
  </si>
  <si>
    <t>63</t>
  </si>
  <si>
    <t>Uniforme si echipament</t>
  </si>
  <si>
    <t>20.05.01</t>
  </si>
  <si>
    <t>65</t>
  </si>
  <si>
    <t>Alte obiecte de inventar</t>
  </si>
  <si>
    <t>20.05.30</t>
  </si>
  <si>
    <t>66</t>
  </si>
  <si>
    <t>Deplasari, detasari, transferari  (cod 20.06.01+20.06.02)</t>
  </si>
  <si>
    <t>20.06</t>
  </si>
  <si>
    <t>67</t>
  </si>
  <si>
    <t>Deplasari interne, detaşări, transferari</t>
  </si>
  <si>
    <t>20.06.01</t>
  </si>
  <si>
    <t>73</t>
  </si>
  <si>
    <t>Pregatire profesionala</t>
  </si>
  <si>
    <t>20.13</t>
  </si>
  <si>
    <t>ORDONATOR DE CREDITE,</t>
  </si>
  <si>
    <t>ANTON COSTICA ADRIAN</t>
  </si>
  <si>
    <t>.</t>
  </si>
  <si>
    <t>CONTABIL,</t>
  </si>
  <si>
    <t>MUNTEANU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</si>
</sst>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25000</v>
      </c>
      <c r="E11" s="11">
        <f>E12</f>
        <v>25000</v>
      </c>
      <c r="F11" s="11">
        <f>F12</f>
        <v>17200</v>
      </c>
      <c r="G11" s="11">
        <f>G12</f>
        <v>17200</v>
      </c>
      <c r="H11" s="11">
        <f>H12</f>
        <v>17200</v>
      </c>
      <c r="I11" s="11">
        <f>I12</f>
        <v>0</v>
      </c>
      <c r="J11" s="11">
        <f>H11-I11</f>
        <v>17200</v>
      </c>
      <c r="K11" s="11">
        <f>K12</f>
        <v>0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25000</v>
      </c>
      <c r="E12" s="11">
        <f>+E14</f>
        <v>25000</v>
      </c>
      <c r="F12" s="11">
        <f>+F14</f>
        <v>17200</v>
      </c>
      <c r="G12" s="11">
        <f>+G14</f>
        <v>17200</v>
      </c>
      <c r="H12" s="11">
        <f>+H14</f>
        <v>17200</v>
      </c>
      <c r="I12" s="11">
        <f>+I14</f>
        <v>0</v>
      </c>
      <c r="J12" s="11">
        <f>H12-I12</f>
        <v>17200</v>
      </c>
      <c r="K12" s="11">
        <f>+K14</f>
        <v>0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25000</v>
      </c>
      <c r="E13" s="11">
        <f>+E14</f>
        <v>25000</v>
      </c>
      <c r="F13" s="11">
        <f>+F14</f>
        <v>17200</v>
      </c>
      <c r="G13" s="11">
        <f>+G14</f>
        <v>17200</v>
      </c>
      <c r="H13" s="11">
        <f>+H14</f>
        <v>17200</v>
      </c>
      <c r="I13" s="11">
        <f>+I14</f>
        <v>0</v>
      </c>
      <c r="J13" s="11">
        <f>H13-I13</f>
        <v>17200</v>
      </c>
      <c r="K13" s="11">
        <f>+K14</f>
        <v>0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D15+D21+D24+D26</f>
        <v>25000</v>
      </c>
      <c r="E14" s="11">
        <f>E15+E21+E24+E26</f>
        <v>25000</v>
      </c>
      <c r="F14" s="11">
        <f>F15+F21+F24+F26</f>
        <v>17200</v>
      </c>
      <c r="G14" s="11">
        <f>G15+G21+G24+G26</f>
        <v>17200</v>
      </c>
      <c r="H14" s="11">
        <f>H15+H21+H24+H26</f>
        <v>17200</v>
      </c>
      <c r="I14" s="11">
        <f>I15+I21+I24+I26</f>
        <v>0</v>
      </c>
      <c r="J14" s="11">
        <f>H14-I14</f>
        <v>17200</v>
      </c>
      <c r="K14" s="11">
        <f>K15+K21+K24+K26</f>
        <v>0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D16+D17+D18+D19+D20</f>
        <v>13200</v>
      </c>
      <c r="E15" s="11">
        <f>E16+E17+E18+E19+E20</f>
        <v>13200</v>
      </c>
      <c r="F15" s="11">
        <f>F16+F17+F18+F19+F20</f>
        <v>5400</v>
      </c>
      <c r="G15" s="11">
        <f>G16+G17+G18+G19+G20</f>
        <v>5400</v>
      </c>
      <c r="H15" s="11">
        <f>H16+H17+H18+H19+H20</f>
        <v>5400</v>
      </c>
      <c r="I15" s="11">
        <f>I16+I17+I18+I19+I20</f>
        <v>0</v>
      </c>
      <c r="J15" s="11">
        <f>H15-I15</f>
        <v>5400</v>
      </c>
      <c r="K15" s="11">
        <f>K16+K17+K18+K19+K20</f>
        <v>0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1000</v>
      </c>
      <c r="E16" s="11">
        <v>1000</v>
      </c>
      <c r="F16" s="11">
        <v>1000</v>
      </c>
      <c r="G16" s="11">
        <v>1000</v>
      </c>
      <c r="H16" s="11">
        <v>1000</v>
      </c>
      <c r="I16" s="11">
        <v>0</v>
      </c>
      <c r="J16" s="11">
        <f>H16-I16</f>
        <v>1000</v>
      </c>
      <c r="K16" s="11">
        <v>0</v>
      </c>
    </row>
    <row r="17" spans="1:12" s="6" customFormat="1" x14ac:dyDescent="0.25">
      <c r="A17" s="10" t="s">
        <v>38</v>
      </c>
      <c r="B17" s="10" t="s">
        <v>39</v>
      </c>
      <c r="C17" s="10" t="s">
        <v>40</v>
      </c>
      <c r="D17" s="11">
        <v>600</v>
      </c>
      <c r="E17" s="11">
        <v>600</v>
      </c>
      <c r="F17" s="11">
        <v>400</v>
      </c>
      <c r="G17" s="11">
        <v>400</v>
      </c>
      <c r="H17" s="11">
        <v>400</v>
      </c>
      <c r="I17" s="11">
        <v>0</v>
      </c>
      <c r="J17" s="11">
        <f>H17-I17</f>
        <v>400</v>
      </c>
      <c r="K17" s="11">
        <v>0</v>
      </c>
    </row>
    <row r="18" spans="1:12" s="6" customFormat="1" x14ac:dyDescent="0.25">
      <c r="A18" s="10" t="s">
        <v>41</v>
      </c>
      <c r="B18" s="10" t="s">
        <v>42</v>
      </c>
      <c r="C18" s="10" t="s">
        <v>43</v>
      </c>
      <c r="D18" s="11">
        <v>5000</v>
      </c>
      <c r="E18" s="11">
        <v>5000</v>
      </c>
      <c r="F18" s="11">
        <v>0</v>
      </c>
      <c r="G18" s="11">
        <v>0</v>
      </c>
      <c r="H18" s="11">
        <v>0</v>
      </c>
      <c r="I18" s="11">
        <v>0</v>
      </c>
      <c r="J18" s="11">
        <f>H18-I18</f>
        <v>0</v>
      </c>
      <c r="K18" s="11">
        <v>0</v>
      </c>
    </row>
    <row r="19" spans="1:12" s="6" customFormat="1" ht="22.5" x14ac:dyDescent="0.25">
      <c r="A19" s="10" t="s">
        <v>44</v>
      </c>
      <c r="B19" s="10" t="s">
        <v>45</v>
      </c>
      <c r="C19" s="10" t="s">
        <v>46</v>
      </c>
      <c r="D19" s="11">
        <v>3600</v>
      </c>
      <c r="E19" s="11">
        <v>3600</v>
      </c>
      <c r="F19" s="11">
        <v>2000</v>
      </c>
      <c r="G19" s="11">
        <v>2000</v>
      </c>
      <c r="H19" s="11">
        <v>2000</v>
      </c>
      <c r="I19" s="11">
        <v>0</v>
      </c>
      <c r="J19" s="11">
        <f>H19-I19</f>
        <v>2000</v>
      </c>
      <c r="K19" s="11">
        <v>0</v>
      </c>
    </row>
    <row r="20" spans="1:12" s="6" customFormat="1" ht="22.5" x14ac:dyDescent="0.25">
      <c r="A20" s="10" t="s">
        <v>47</v>
      </c>
      <c r="B20" s="10" t="s">
        <v>48</v>
      </c>
      <c r="C20" s="10" t="s">
        <v>49</v>
      </c>
      <c r="D20" s="11">
        <v>3000</v>
      </c>
      <c r="E20" s="11">
        <v>3000</v>
      </c>
      <c r="F20" s="11">
        <v>2000</v>
      </c>
      <c r="G20" s="11">
        <v>2000</v>
      </c>
      <c r="H20" s="11">
        <v>2000</v>
      </c>
      <c r="I20" s="11">
        <v>0</v>
      </c>
      <c r="J20" s="11">
        <f>H20-I20</f>
        <v>2000</v>
      </c>
      <c r="K20" s="11">
        <v>0</v>
      </c>
    </row>
    <row r="21" spans="1:12" s="6" customFormat="1" ht="22.5" x14ac:dyDescent="0.25">
      <c r="A21" s="10" t="s">
        <v>50</v>
      </c>
      <c r="B21" s="10" t="s">
        <v>51</v>
      </c>
      <c r="C21" s="10" t="s">
        <v>52</v>
      </c>
      <c r="D21" s="11">
        <f>D22+D23</f>
        <v>6800</v>
      </c>
      <c r="E21" s="11">
        <f>E22+E23</f>
        <v>6800</v>
      </c>
      <c r="F21" s="11">
        <f>F22+F23</f>
        <v>6800</v>
      </c>
      <c r="G21" s="11">
        <f>G22+G23</f>
        <v>6800</v>
      </c>
      <c r="H21" s="11">
        <f>H22+H23</f>
        <v>6800</v>
      </c>
      <c r="I21" s="11">
        <f>I22+I23</f>
        <v>0</v>
      </c>
      <c r="J21" s="11">
        <f>H21-I21</f>
        <v>6800</v>
      </c>
      <c r="K21" s="11">
        <f>K22+K23</f>
        <v>0</v>
      </c>
    </row>
    <row r="22" spans="1:12" s="6" customFormat="1" x14ac:dyDescent="0.25">
      <c r="A22" s="10" t="s">
        <v>53</v>
      </c>
      <c r="B22" s="10" t="s">
        <v>54</v>
      </c>
      <c r="C22" s="10" t="s">
        <v>55</v>
      </c>
      <c r="D22" s="11">
        <v>1000</v>
      </c>
      <c r="E22" s="11">
        <v>1000</v>
      </c>
      <c r="F22" s="11">
        <v>1000</v>
      </c>
      <c r="G22" s="11">
        <v>1000</v>
      </c>
      <c r="H22" s="11">
        <v>1000</v>
      </c>
      <c r="I22" s="11">
        <v>0</v>
      </c>
      <c r="J22" s="11">
        <f>H22-I22</f>
        <v>1000</v>
      </c>
      <c r="K22" s="11">
        <v>0</v>
      </c>
    </row>
    <row r="23" spans="1:12" s="6" customFormat="1" x14ac:dyDescent="0.25">
      <c r="A23" s="10" t="s">
        <v>56</v>
      </c>
      <c r="B23" s="10" t="s">
        <v>57</v>
      </c>
      <c r="C23" s="10" t="s">
        <v>58</v>
      </c>
      <c r="D23" s="11">
        <v>5800</v>
      </c>
      <c r="E23" s="11">
        <v>5800</v>
      </c>
      <c r="F23" s="11">
        <v>5800</v>
      </c>
      <c r="G23" s="11">
        <v>5800</v>
      </c>
      <c r="H23" s="11">
        <v>5800</v>
      </c>
      <c r="I23" s="11">
        <v>0</v>
      </c>
      <c r="J23" s="11">
        <f>H23-I23</f>
        <v>5800</v>
      </c>
      <c r="K23" s="11">
        <v>0</v>
      </c>
    </row>
    <row r="24" spans="1:12" s="6" customFormat="1" ht="22.5" x14ac:dyDescent="0.25">
      <c r="A24" s="10" t="s">
        <v>59</v>
      </c>
      <c r="B24" s="10" t="s">
        <v>60</v>
      </c>
      <c r="C24" s="10" t="s">
        <v>61</v>
      </c>
      <c r="D24" s="11">
        <f>D25</f>
        <v>1000</v>
      </c>
      <c r="E24" s="11">
        <f>E25</f>
        <v>1000</v>
      </c>
      <c r="F24" s="11">
        <f>F25</f>
        <v>1000</v>
      </c>
      <c r="G24" s="11">
        <f>G25</f>
        <v>1000</v>
      </c>
      <c r="H24" s="11">
        <f>H25</f>
        <v>1000</v>
      </c>
      <c r="I24" s="11">
        <f>I25</f>
        <v>0</v>
      </c>
      <c r="J24" s="11">
        <f>H24-I24</f>
        <v>1000</v>
      </c>
      <c r="K24" s="11">
        <f>K25</f>
        <v>0</v>
      </c>
    </row>
    <row r="25" spans="1:12" s="6" customFormat="1" x14ac:dyDescent="0.25">
      <c r="A25" s="10" t="s">
        <v>62</v>
      </c>
      <c r="B25" s="10" t="s">
        <v>63</v>
      </c>
      <c r="C25" s="10" t="s">
        <v>64</v>
      </c>
      <c r="D25" s="11">
        <v>1000</v>
      </c>
      <c r="E25" s="11">
        <v>1000</v>
      </c>
      <c r="F25" s="11">
        <v>1000</v>
      </c>
      <c r="G25" s="11">
        <v>1000</v>
      </c>
      <c r="H25" s="11">
        <v>1000</v>
      </c>
      <c r="I25" s="11">
        <v>0</v>
      </c>
      <c r="J25" s="11">
        <f>H25-I25</f>
        <v>1000</v>
      </c>
      <c r="K25" s="11">
        <v>0</v>
      </c>
    </row>
    <row r="26" spans="1:12" s="6" customFormat="1" x14ac:dyDescent="0.25">
      <c r="A26" s="10" t="s">
        <v>65</v>
      </c>
      <c r="B26" s="10" t="s">
        <v>66</v>
      </c>
      <c r="C26" s="10" t="s">
        <v>67</v>
      </c>
      <c r="D26" s="11">
        <v>4000</v>
      </c>
      <c r="E26" s="11">
        <v>4000</v>
      </c>
      <c r="F26" s="11">
        <v>4000</v>
      </c>
      <c r="G26" s="11">
        <v>4000</v>
      </c>
      <c r="H26" s="11">
        <v>4000</v>
      </c>
      <c r="I26" s="11">
        <v>0</v>
      </c>
      <c r="J26" s="11">
        <f>H26-I26</f>
        <v>4000</v>
      </c>
      <c r="K26" s="11">
        <v>0</v>
      </c>
    </row>
    <row r="27" spans="1:12" s="6" customFormat="1" x14ac:dyDescent="0.25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</row>
    <row r="28" spans="1:12" x14ac:dyDescent="0.25">
      <c r="A28" s="13" t="s">
        <v>68</v>
      </c>
      <c r="B28" s="13"/>
      <c r="C28" s="13"/>
      <c r="D28" s="13"/>
      <c r="E28" s="13" t="s">
        <v>70</v>
      </c>
      <c r="F28" s="13"/>
      <c r="G28" s="13"/>
      <c r="H28" s="13"/>
      <c r="I28" s="13" t="s">
        <v>71</v>
      </c>
      <c r="J28" s="13"/>
      <c r="K28" s="13"/>
      <c r="L28" s="13"/>
    </row>
    <row r="29" spans="1:12" x14ac:dyDescent="0.25">
      <c r="A29" s="3" t="s">
        <v>69</v>
      </c>
      <c r="B29" s="3"/>
      <c r="C29" s="3"/>
      <c r="D29" s="3"/>
      <c r="E29" s="3" t="s">
        <v>70</v>
      </c>
      <c r="F29" s="3"/>
      <c r="G29" s="3"/>
      <c r="H29" s="3"/>
      <c r="I29" s="3" t="s">
        <v>72</v>
      </c>
      <c r="J29" s="3"/>
      <c r="K29" s="3"/>
      <c r="L29" s="3"/>
    </row>
    <row r="55" spans="1:20" x14ac:dyDescent="0.25">
      <c r="A55" s="12"/>
      <c r="B55" s="12"/>
      <c r="C55" s="12"/>
      <c r="D55" s="12"/>
      <c r="I55" s="12"/>
      <c r="J55" s="12"/>
      <c r="K55" s="12"/>
      <c r="L55" s="12"/>
      <c r="Q55" s="12"/>
      <c r="R55" s="12"/>
      <c r="S55" s="12"/>
      <c r="T55" s="12"/>
    </row>
  </sheetData>
  <mergeCells count="22">
    <mergeCell ref="H8:H9"/>
    <mergeCell ref="I8:I9"/>
    <mergeCell ref="J8:J9"/>
    <mergeCell ref="K8:K9"/>
    <mergeCell ref="A28:D28"/>
    <mergeCell ref="A29:D29"/>
    <mergeCell ref="E28:H28"/>
    <mergeCell ref="E29:H29"/>
    <mergeCell ref="I28:L28"/>
    <mergeCell ref="I29:L2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2017-11-12T10:30:12Z</dcterms:created>
  <dcterms:modified xsi:type="dcterms:W3CDTF">2017-11-12T10:30:14Z</dcterms:modified>
</cp:coreProperties>
</file>